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H Q3 20170331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<sst xmlns="http://schemas.openxmlformats.org/spreadsheetml/2006/main" count="133" uniqueCount="57">
  <si>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SNAF Gross Adjustment</t>
  </si>
  <si>
    <t>Dates of Service: 07/01/2016 through 06/30/2017</t>
  </si>
  <si>
    <t>Facility_Name</t>
  </si>
  <si>
    <t>Primary_NPI</t>
  </si>
  <si>
    <t>From_Date</t>
  </si>
  <si>
    <t>To_Date</t>
  </si>
  <si>
    <t>Notes</t>
  </si>
  <si>
    <t>Cascade Medical Center</t>
  </si>
  <si>
    <t>Safety Net 2017 CAH non-DSH eligible</t>
  </si>
  <si>
    <t>Columbia Basin Hospital</t>
  </si>
  <si>
    <t>Coulee Medical Center</t>
  </si>
  <si>
    <t>Safety Net 2017 CAH DSH eligible</t>
  </si>
  <si>
    <t>Dayton General Hospital</t>
  </si>
  <si>
    <t>East Adams Rural Hospital</t>
  </si>
  <si>
    <t>Ferry County Memorial Hospital</t>
  </si>
  <si>
    <t>Forks Community Hospital</t>
  </si>
  <si>
    <t>Garfield County Memorial Hospital</t>
  </si>
  <si>
    <t>Jefferson Healthcare Hospital</t>
  </si>
  <si>
    <t>Kittitas Valley Healthcare</t>
  </si>
  <si>
    <t>Klickitat Valley Hospital</t>
  </si>
  <si>
    <t>Lake Chelan Community Hospital</t>
  </si>
  <si>
    <t>Lincoln Hospital</t>
  </si>
  <si>
    <t>Summit Pacific Medical Center</t>
  </si>
  <si>
    <t>Mason General Hospital</t>
  </si>
  <si>
    <t>Mid-Valley Hospital</t>
  </si>
  <si>
    <t>Morton General Hospital</t>
  </si>
  <si>
    <t>Newport Community Hospital</t>
  </si>
  <si>
    <t>North Valley Hospital</t>
  </si>
  <si>
    <t>Ocean Beach Hospital</t>
  </si>
  <si>
    <t>Odessa Memorial Healthcare Center</t>
  </si>
  <si>
    <t>Three Rivers Hospital</t>
  </si>
  <si>
    <t>Othello Community Hospital</t>
  </si>
  <si>
    <t>Prosser Memorial Hospital Medical Center</t>
  </si>
  <si>
    <t>Pullman Regional Hospital</t>
  </si>
  <si>
    <t>Quincy Valley Medical Center</t>
  </si>
  <si>
    <t>Skyline Hospital</t>
  </si>
  <si>
    <t>Snoqualmie Valley Hospital</t>
  </si>
  <si>
    <t>PeaceHealth United General Medical Center</t>
  </si>
  <si>
    <t>Whidbey General Hospital</t>
  </si>
  <si>
    <t>Whitman Hospital &amp; Medical Center</t>
  </si>
  <si>
    <t>Willapa Harbor Hospital</t>
  </si>
  <si>
    <t>St. Elizabeth Hospital</t>
  </si>
  <si>
    <t>Lourdes Medical Center</t>
  </si>
  <si>
    <t>Providence Mount Carmel Hospital</t>
  </si>
  <si>
    <t>Providence St. Joseph's Hospital</t>
  </si>
  <si>
    <t>Sunnyside Community Hospital</t>
  </si>
  <si>
    <t>Tri-State Memorial Hospital</t>
  </si>
  <si>
    <t>Total Adjustment</t>
  </si>
  <si>
    <t>Safety Net 2017 CAH non-DSH eligible-Correction_Adjustment</t>
  </si>
  <si>
    <t>Safety Net 2017 CAH DSH eligible-Correction_Adjustment</t>
  </si>
  <si>
    <t>Correction Payments Processed in June 2017</t>
  </si>
  <si>
    <t>Original Payment Processed in March 2017</t>
  </si>
  <si>
    <t>Net SNAF CAH Grant Payment</t>
  </si>
  <si>
    <t>*NOTE: These Adjustments to the SFY2017 CAH Grant Payments were due to an error in initial calculation of each hospitals individual allocation percentage of CAH Grant Funds.</t>
  </si>
  <si>
    <t>Orig_Pmt_Amt</t>
  </si>
  <si>
    <t>Adj_Amt</t>
  </si>
  <si>
    <t>Corrected Grant Pmt Amt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</si>
</sst>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55" applyFont="1" applyAlignment="1" applyProtection="1">
      <alignment vertical="top" wrapText="1" readingOrder="1"/>
      <protection locked="0"/>
    </xf>
    <xf numFmtId="0" fontId="4" fillId="0" borderId="0" xfId="55" applyNumberFormat="1" applyFont="1" applyAlignment="1">
      <alignment/>
      <protection/>
    </xf>
    <xf numFmtId="0" fontId="4" fillId="0" borderId="0" xfId="55" applyFont="1" applyAlignment="1">
      <alignment/>
      <protection/>
    </xf>
    <xf numFmtId="44" fontId="37" fillId="0" borderId="0" xfId="44" applyFont="1" applyAlignment="1">
      <alignment/>
    </xf>
    <xf numFmtId="0" fontId="37" fillId="0" borderId="0" xfId="0" applyFont="1" applyAlignment="1">
      <alignment/>
    </xf>
    <xf numFmtId="0" fontId="4" fillId="0" borderId="0" xfId="55" applyNumberFormat="1" applyFont="1" applyAlignment="1">
      <alignment readingOrder="1"/>
      <protection/>
    </xf>
    <xf numFmtId="0" fontId="4" fillId="0" borderId="0" xfId="55" applyFont="1" applyAlignment="1">
      <alignment readingOrder="1"/>
      <protection/>
    </xf>
    <xf numFmtId="0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NumberFormat="1" applyFont="1" applyBorder="1" applyAlignment="1">
      <alignment/>
    </xf>
    <xf numFmtId="44" fontId="37" fillId="0" borderId="10" xfId="44" applyFont="1" applyBorder="1" applyAlignment="1">
      <alignment/>
    </xf>
    <xf numFmtId="0" fontId="37" fillId="0" borderId="10" xfId="0" applyFont="1" applyFill="1" applyBorder="1" applyAlignment="1">
      <alignment/>
    </xf>
    <xf numFmtId="14" fontId="37" fillId="0" borderId="10" xfId="0" applyNumberFormat="1" applyFont="1" applyBorder="1" applyAlignment="1">
      <alignment/>
    </xf>
    <xf numFmtId="43" fontId="37" fillId="0" borderId="10" xfId="42" applyFont="1" applyBorder="1" applyAlignment="1">
      <alignment/>
    </xf>
    <xf numFmtId="43" fontId="37" fillId="0" borderId="10" xfId="0" applyNumberFormat="1" applyFont="1" applyBorder="1" applyAlignment="1">
      <alignment/>
    </xf>
    <xf numFmtId="0" fontId="3" fillId="0" borderId="0" xfId="55" applyFont="1" applyAlignment="1" applyProtection="1">
      <alignment vertical="top" readingOrder="1"/>
      <protection locked="0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J51" sqref="J51"/>
    </sheetView>
  </sheetViews>
  <sheetFormatPr defaultColWidth="9.00390625" defaultRowHeight="15"/>
  <cols>
    <col min="1" max="1" width="48.421875" style="5" bestFit="1" customWidth="1"/>
    <col min="2" max="2" width="12.421875" style="8" bestFit="1" customWidth="1"/>
    <col min="3" max="3" width="11.140625" style="5" bestFit="1" customWidth="1"/>
    <col min="4" max="4" width="10.7109375" style="5" bestFit="1" customWidth="1"/>
    <col min="5" max="5" width="14.57421875" style="5" bestFit="1" customWidth="1"/>
    <col min="6" max="6" width="37.140625" style="5" bestFit="1" customWidth="1"/>
    <col min="7" max="7" width="2.140625" style="5" customWidth="1"/>
    <col min="8" max="8" width="11.140625" style="5" bestFit="1" customWidth="1"/>
    <col min="9" max="9" width="10.7109375" style="5" bestFit="1" customWidth="1"/>
    <col min="10" max="10" width="12.28125" style="5" bestFit="1" customWidth="1"/>
    <col min="11" max="11" width="60.00390625" style="5" bestFit="1" customWidth="1"/>
    <col min="12" max="12" width="2.57421875" style="5" customWidth="1"/>
    <col min="13" max="13" width="29.00390625" style="5" bestFit="1" customWidth="1"/>
    <col min="14" max="16384" width="9.00390625" style="5" customWidth="1"/>
  </cols>
  <sheetData>
    <row r="1" spans="1:5" ht="15.75">
      <c r="A1" s="1" t="s">
        <v>0</v>
      </c>
      <c r="B1" s="2"/>
      <c r="C1" s="3"/>
      <c r="D1" s="3"/>
      <c r="E1" s="4"/>
    </row>
    <row r="2" spans="1:5" ht="15.75">
      <c r="A2" s="16" t="s">
        <v>1</v>
      </c>
      <c r="B2" s="6"/>
      <c r="C2" s="7"/>
      <c r="D2" s="7"/>
      <c r="E2" s="7"/>
    </row>
    <row r="3" spans="1:5" ht="15.75">
      <c r="A3" s="16"/>
      <c r="B3" s="6"/>
      <c r="C3" s="7"/>
      <c r="D3" s="7"/>
      <c r="E3" s="7"/>
    </row>
    <row r="4" spans="1:13" ht="15.75">
      <c r="A4" s="17" t="s">
        <v>51</v>
      </c>
      <c r="B4" s="18"/>
      <c r="C4" s="18"/>
      <c r="D4" s="18"/>
      <c r="E4" s="18"/>
      <c r="F4" s="19"/>
      <c r="H4" s="17" t="s">
        <v>50</v>
      </c>
      <c r="I4" s="18"/>
      <c r="J4" s="18"/>
      <c r="K4" s="19"/>
      <c r="M4" s="9" t="s">
        <v>52</v>
      </c>
    </row>
    <row r="5" spans="1:13" ht="15.75">
      <c r="A5" s="9" t="s">
        <v>2</v>
      </c>
      <c r="B5" s="10" t="s">
        <v>3</v>
      </c>
      <c r="C5" s="9" t="s">
        <v>4</v>
      </c>
      <c r="D5" s="11" t="s">
        <v>5</v>
      </c>
      <c r="E5" s="9" t="s">
        <v>54</v>
      </c>
      <c r="F5" s="9" t="s">
        <v>6</v>
      </c>
      <c r="H5" s="9" t="s">
        <v>4</v>
      </c>
      <c r="I5" s="11" t="s">
        <v>5</v>
      </c>
      <c r="J5" s="14" t="s">
        <v>55</v>
      </c>
      <c r="K5" s="9" t="s">
        <v>6</v>
      </c>
      <c r="M5" s="9" t="s">
        <v>56</v>
      </c>
    </row>
    <row r="6" spans="1:13" ht="15.75">
      <c r="A6" s="12" t="s">
        <v>7</v>
      </c>
      <c r="B6" s="10">
        <v>1962406389</v>
      </c>
      <c r="C6" s="13">
        <v>42795</v>
      </c>
      <c r="D6" s="13">
        <v>42825</v>
      </c>
      <c r="E6" s="14">
        <v>13194.15</v>
      </c>
      <c r="F6" s="9" t="s">
        <v>8</v>
      </c>
      <c r="H6" s="13">
        <v>42887</v>
      </c>
      <c r="I6" s="13">
        <v>42916</v>
      </c>
      <c r="J6" s="14">
        <v>-3055.369999999999</v>
      </c>
      <c r="K6" s="9" t="s">
        <v>48</v>
      </c>
      <c r="M6" s="15">
        <f aca="true" t="shared" si="0" ref="M6:M43">E6+J6</f>
        <v>10138.78</v>
      </c>
    </row>
    <row r="7" spans="1:13" ht="15.75">
      <c r="A7" s="12" t="s">
        <v>9</v>
      </c>
      <c r="B7" s="10">
        <v>1811979610</v>
      </c>
      <c r="C7" s="13">
        <v>42795</v>
      </c>
      <c r="D7" s="13">
        <v>42825</v>
      </c>
      <c r="E7" s="14">
        <v>23632.67</v>
      </c>
      <c r="F7" s="9" t="s">
        <v>8</v>
      </c>
      <c r="H7" s="13">
        <v>42887</v>
      </c>
      <c r="I7" s="13">
        <v>42916</v>
      </c>
      <c r="J7" s="14">
        <v>-2025.09</v>
      </c>
      <c r="K7" s="9" t="s">
        <v>48</v>
      </c>
      <c r="M7" s="15">
        <f t="shared" si="0"/>
        <v>21607.579999999998</v>
      </c>
    </row>
    <row r="8" spans="1:13" ht="15.75">
      <c r="A8" s="12" t="s">
        <v>10</v>
      </c>
      <c r="B8" s="10">
        <v>1184844185</v>
      </c>
      <c r="C8" s="13">
        <v>42795</v>
      </c>
      <c r="D8" s="13">
        <v>42825</v>
      </c>
      <c r="E8" s="14">
        <v>28406.18</v>
      </c>
      <c r="F8" s="9" t="s">
        <v>11</v>
      </c>
      <c r="H8" s="13">
        <v>42887</v>
      </c>
      <c r="I8" s="13">
        <v>42916</v>
      </c>
      <c r="J8" s="14">
        <v>1712.2299999999996</v>
      </c>
      <c r="K8" s="9" t="s">
        <v>49</v>
      </c>
      <c r="M8" s="15">
        <f t="shared" si="0"/>
        <v>30118.41</v>
      </c>
    </row>
    <row r="9" spans="1:13" ht="15.75">
      <c r="A9" s="12" t="s">
        <v>12</v>
      </c>
      <c r="B9" s="10">
        <v>1134128911</v>
      </c>
      <c r="C9" s="13">
        <v>42795</v>
      </c>
      <c r="D9" s="13">
        <v>42825</v>
      </c>
      <c r="E9" s="14">
        <v>6264.98</v>
      </c>
      <c r="F9" s="9" t="s">
        <v>11</v>
      </c>
      <c r="H9" s="13">
        <v>42887</v>
      </c>
      <c r="I9" s="13">
        <v>42916</v>
      </c>
      <c r="J9" s="14">
        <v>41.530000000000655</v>
      </c>
      <c r="K9" s="9" t="s">
        <v>49</v>
      </c>
      <c r="M9" s="15">
        <f t="shared" si="0"/>
        <v>6306.51</v>
      </c>
    </row>
    <row r="10" spans="1:13" ht="15.75">
      <c r="A10" s="12" t="s">
        <v>13</v>
      </c>
      <c r="B10" s="10">
        <v>1992729461</v>
      </c>
      <c r="C10" s="13">
        <v>42795</v>
      </c>
      <c r="D10" s="13">
        <v>42825</v>
      </c>
      <c r="E10" s="14">
        <v>25922.27</v>
      </c>
      <c r="F10" s="9" t="s">
        <v>8</v>
      </c>
      <c r="H10" s="13">
        <v>42887</v>
      </c>
      <c r="I10" s="13">
        <v>42916</v>
      </c>
      <c r="J10" s="14">
        <v>-16089.99</v>
      </c>
      <c r="K10" s="9" t="s">
        <v>48</v>
      </c>
      <c r="M10" s="15">
        <f t="shared" si="0"/>
        <v>9832.28</v>
      </c>
    </row>
    <row r="11" spans="1:13" ht="15.75">
      <c r="A11" s="12" t="s">
        <v>14</v>
      </c>
      <c r="B11" s="10">
        <v>1508899816</v>
      </c>
      <c r="C11" s="13">
        <v>42795</v>
      </c>
      <c r="D11" s="13">
        <v>42825</v>
      </c>
      <c r="E11" s="14">
        <v>15572.33</v>
      </c>
      <c r="F11" s="9" t="s">
        <v>8</v>
      </c>
      <c r="H11" s="13">
        <v>42887</v>
      </c>
      <c r="I11" s="13">
        <v>42916</v>
      </c>
      <c r="J11" s="14">
        <v>-277.4500000000007</v>
      </c>
      <c r="K11" s="9" t="s">
        <v>48</v>
      </c>
      <c r="M11" s="15">
        <f t="shared" si="0"/>
        <v>15294.88</v>
      </c>
    </row>
    <row r="12" spans="1:13" ht="15.75">
      <c r="A12" s="12" t="s">
        <v>15</v>
      </c>
      <c r="B12" s="10">
        <v>1891879680</v>
      </c>
      <c r="C12" s="13">
        <v>42795</v>
      </c>
      <c r="D12" s="13">
        <v>42825</v>
      </c>
      <c r="E12" s="14">
        <v>33187.56</v>
      </c>
      <c r="F12" s="9" t="s">
        <v>11</v>
      </c>
      <c r="H12" s="13">
        <v>42887</v>
      </c>
      <c r="I12" s="13">
        <v>42916</v>
      </c>
      <c r="J12" s="14">
        <v>2124.459999999999</v>
      </c>
      <c r="K12" s="9" t="s">
        <v>49</v>
      </c>
      <c r="M12" s="15">
        <f t="shared" si="0"/>
        <v>35312.02</v>
      </c>
    </row>
    <row r="13" spans="1:13" ht="15.75">
      <c r="A13" s="12" t="s">
        <v>16</v>
      </c>
      <c r="B13" s="10">
        <v>1255429957</v>
      </c>
      <c r="C13" s="13">
        <v>42795</v>
      </c>
      <c r="D13" s="13">
        <v>42825</v>
      </c>
      <c r="E13" s="14">
        <v>4728.06</v>
      </c>
      <c r="F13" s="9" t="s">
        <v>8</v>
      </c>
      <c r="H13" s="13">
        <v>42887</v>
      </c>
      <c r="I13" s="13">
        <v>42916</v>
      </c>
      <c r="J13" s="14">
        <v>-1238.52</v>
      </c>
      <c r="K13" s="9" t="s">
        <v>48</v>
      </c>
      <c r="M13" s="15">
        <f t="shared" si="0"/>
        <v>3489.5400000000004</v>
      </c>
    </row>
    <row r="14" spans="1:13" ht="15.75">
      <c r="A14" s="12" t="s">
        <v>17</v>
      </c>
      <c r="B14" s="10">
        <v>1356492953</v>
      </c>
      <c r="C14" s="13">
        <v>42795</v>
      </c>
      <c r="D14" s="13">
        <v>42825</v>
      </c>
      <c r="E14" s="14">
        <v>69132.86</v>
      </c>
      <c r="F14" s="9" t="s">
        <v>11</v>
      </c>
      <c r="H14" s="13">
        <v>42887</v>
      </c>
      <c r="I14" s="13">
        <v>42916</v>
      </c>
      <c r="J14" s="14">
        <v>14602.89</v>
      </c>
      <c r="K14" s="9" t="s">
        <v>49</v>
      </c>
      <c r="M14" s="15">
        <f t="shared" si="0"/>
        <v>83735.75</v>
      </c>
    </row>
    <row r="15" spans="1:13" ht="15.75">
      <c r="A15" s="12" t="s">
        <v>18</v>
      </c>
      <c r="B15" s="10">
        <v>1356375307</v>
      </c>
      <c r="C15" s="13">
        <v>42795</v>
      </c>
      <c r="D15" s="13">
        <v>42825</v>
      </c>
      <c r="E15" s="14">
        <v>76386.61</v>
      </c>
      <c r="F15" s="9" t="s">
        <v>11</v>
      </c>
      <c r="H15" s="13">
        <v>42887</v>
      </c>
      <c r="I15" s="13">
        <v>42916</v>
      </c>
      <c r="J15" s="14">
        <v>3016.3199999999924</v>
      </c>
      <c r="K15" s="9" t="s">
        <v>49</v>
      </c>
      <c r="M15" s="15">
        <f t="shared" si="0"/>
        <v>79402.93</v>
      </c>
    </row>
    <row r="16" spans="1:13" ht="15.75">
      <c r="A16" s="12" t="s">
        <v>19</v>
      </c>
      <c r="B16" s="10">
        <v>1386689487</v>
      </c>
      <c r="C16" s="13">
        <v>42795</v>
      </c>
      <c r="D16" s="13">
        <v>42825</v>
      </c>
      <c r="E16" s="14">
        <v>60873.23</v>
      </c>
      <c r="F16" s="9" t="s">
        <v>8</v>
      </c>
      <c r="H16" s="13">
        <v>42887</v>
      </c>
      <c r="I16" s="13">
        <v>42916</v>
      </c>
      <c r="J16" s="14">
        <v>4284.809999999998</v>
      </c>
      <c r="K16" s="9" t="s">
        <v>48</v>
      </c>
      <c r="M16" s="15">
        <f t="shared" si="0"/>
        <v>65158.04</v>
      </c>
    </row>
    <row r="17" spans="1:13" ht="15.75">
      <c r="A17" s="12" t="s">
        <v>20</v>
      </c>
      <c r="B17" s="10">
        <v>1578568853</v>
      </c>
      <c r="C17" s="13">
        <v>42795</v>
      </c>
      <c r="D17" s="13">
        <v>42825</v>
      </c>
      <c r="E17" s="14">
        <v>46134.09</v>
      </c>
      <c r="F17" s="9" t="s">
        <v>8</v>
      </c>
      <c r="H17" s="13">
        <v>42887</v>
      </c>
      <c r="I17" s="13">
        <v>42916</v>
      </c>
      <c r="J17" s="14">
        <v>-541.8399999999965</v>
      </c>
      <c r="K17" s="9" t="s">
        <v>48</v>
      </c>
      <c r="M17" s="15">
        <f t="shared" si="0"/>
        <v>45592.25</v>
      </c>
    </row>
    <row r="18" spans="1:13" ht="15.75">
      <c r="A18" s="12" t="s">
        <v>21</v>
      </c>
      <c r="B18" s="10">
        <v>1841234598</v>
      </c>
      <c r="C18" s="13">
        <v>42795</v>
      </c>
      <c r="D18" s="13">
        <v>42825</v>
      </c>
      <c r="E18" s="14">
        <v>33897.99</v>
      </c>
      <c r="F18" s="9" t="s">
        <v>8</v>
      </c>
      <c r="H18" s="13">
        <v>42887</v>
      </c>
      <c r="I18" s="13">
        <v>42916</v>
      </c>
      <c r="J18" s="14">
        <v>-7094.649999999998</v>
      </c>
      <c r="K18" s="9" t="s">
        <v>48</v>
      </c>
      <c r="M18" s="15">
        <f t="shared" si="0"/>
        <v>26803.34</v>
      </c>
    </row>
    <row r="19" spans="1:13" ht="15.75">
      <c r="A19" s="12" t="s">
        <v>42</v>
      </c>
      <c r="B19" s="10">
        <v>1831284280</v>
      </c>
      <c r="C19" s="13">
        <v>42795</v>
      </c>
      <c r="D19" s="13">
        <v>42825</v>
      </c>
      <c r="E19" s="14">
        <v>158084.78</v>
      </c>
      <c r="F19" s="9" t="s">
        <v>8</v>
      </c>
      <c r="H19" s="13">
        <v>42887</v>
      </c>
      <c r="I19" s="13">
        <v>42916</v>
      </c>
      <c r="J19" s="14">
        <v>6336.15</v>
      </c>
      <c r="K19" s="9" t="s">
        <v>48</v>
      </c>
      <c r="M19" s="15">
        <f t="shared" si="0"/>
        <v>164420.93</v>
      </c>
    </row>
    <row r="20" spans="1:13" ht="15.75">
      <c r="A20" s="12" t="s">
        <v>23</v>
      </c>
      <c r="B20" s="10">
        <v>1760568752</v>
      </c>
      <c r="C20" s="13">
        <v>42795</v>
      </c>
      <c r="D20" s="13">
        <v>42825</v>
      </c>
      <c r="E20" s="14">
        <v>139358.07</v>
      </c>
      <c r="F20" s="9" t="s">
        <v>11</v>
      </c>
      <c r="H20" s="13">
        <v>42887</v>
      </c>
      <c r="I20" s="13">
        <v>42916</v>
      </c>
      <c r="J20" s="14">
        <v>-24729.23000000001</v>
      </c>
      <c r="K20" s="9" t="s">
        <v>49</v>
      </c>
      <c r="M20" s="15">
        <f t="shared" si="0"/>
        <v>114628.84</v>
      </c>
    </row>
    <row r="21" spans="1:13" ht="15.75">
      <c r="A21" s="12" t="s">
        <v>24</v>
      </c>
      <c r="B21" s="10">
        <v>1255387403</v>
      </c>
      <c r="C21" s="13">
        <v>42795</v>
      </c>
      <c r="D21" s="13">
        <v>42825</v>
      </c>
      <c r="E21" s="14">
        <v>56712.71</v>
      </c>
      <c r="F21" s="9" t="s">
        <v>11</v>
      </c>
      <c r="H21" s="13">
        <v>42887</v>
      </c>
      <c r="I21" s="13">
        <v>42916</v>
      </c>
      <c r="J21" s="14">
        <v>-9159.339999999997</v>
      </c>
      <c r="K21" s="9" t="s">
        <v>49</v>
      </c>
      <c r="M21" s="15">
        <f t="shared" si="0"/>
        <v>47553.37</v>
      </c>
    </row>
    <row r="22" spans="1:13" ht="15.75">
      <c r="A22" s="12" t="s">
        <v>25</v>
      </c>
      <c r="B22" s="10">
        <v>1154361814</v>
      </c>
      <c r="C22" s="13">
        <v>42795</v>
      </c>
      <c r="D22" s="13">
        <v>42825</v>
      </c>
      <c r="E22" s="14">
        <v>38569.61</v>
      </c>
      <c r="F22" s="9" t="s">
        <v>8</v>
      </c>
      <c r="H22" s="13">
        <v>42887</v>
      </c>
      <c r="I22" s="13">
        <v>42916</v>
      </c>
      <c r="J22" s="14">
        <v>-4661.770000000004</v>
      </c>
      <c r="K22" s="9" t="s">
        <v>48</v>
      </c>
      <c r="M22" s="15">
        <f t="shared" si="0"/>
        <v>33907.84</v>
      </c>
    </row>
    <row r="23" spans="1:13" ht="15.75">
      <c r="A23" s="12" t="s">
        <v>26</v>
      </c>
      <c r="B23" s="10">
        <v>1780778423</v>
      </c>
      <c r="C23" s="13">
        <v>42795</v>
      </c>
      <c r="D23" s="13">
        <v>42825</v>
      </c>
      <c r="E23" s="14">
        <v>23962.95</v>
      </c>
      <c r="F23" s="9" t="s">
        <v>11</v>
      </c>
      <c r="H23" s="13">
        <v>42887</v>
      </c>
      <c r="I23" s="13">
        <v>42916</v>
      </c>
      <c r="J23" s="14">
        <v>-967.7299999999996</v>
      </c>
      <c r="K23" s="9" t="s">
        <v>49</v>
      </c>
      <c r="M23" s="15">
        <f t="shared" si="0"/>
        <v>22995.22</v>
      </c>
    </row>
    <row r="24" spans="1:13" ht="15.75">
      <c r="A24" s="12" t="s">
        <v>27</v>
      </c>
      <c r="B24" s="10">
        <v>1164580700</v>
      </c>
      <c r="C24" s="13">
        <v>42795</v>
      </c>
      <c r="D24" s="13">
        <v>42825</v>
      </c>
      <c r="E24" s="14">
        <v>38042.97</v>
      </c>
      <c r="F24" s="9" t="s">
        <v>11</v>
      </c>
      <c r="H24" s="13">
        <v>42887</v>
      </c>
      <c r="I24" s="13">
        <v>42916</v>
      </c>
      <c r="J24" s="14">
        <v>-14231.32</v>
      </c>
      <c r="K24" s="9" t="s">
        <v>49</v>
      </c>
      <c r="M24" s="15">
        <f t="shared" si="0"/>
        <v>23811.65</v>
      </c>
    </row>
    <row r="25" spans="1:13" ht="15.75">
      <c r="A25" s="12" t="s">
        <v>28</v>
      </c>
      <c r="B25" s="10">
        <v>1295771376</v>
      </c>
      <c r="C25" s="13">
        <v>42795</v>
      </c>
      <c r="D25" s="13">
        <v>42825</v>
      </c>
      <c r="E25" s="14">
        <v>29194.73</v>
      </c>
      <c r="F25" s="9" t="s">
        <v>11</v>
      </c>
      <c r="H25" s="13">
        <v>42887</v>
      </c>
      <c r="I25" s="13">
        <v>42916</v>
      </c>
      <c r="J25" s="14">
        <v>-6297.239999999998</v>
      </c>
      <c r="K25" s="9" t="s">
        <v>49</v>
      </c>
      <c r="M25" s="15">
        <f t="shared" si="0"/>
        <v>22897.49</v>
      </c>
    </row>
    <row r="26" spans="1:13" ht="15.75">
      <c r="A26" s="12" t="s">
        <v>29</v>
      </c>
      <c r="B26" s="10">
        <v>1073524690</v>
      </c>
      <c r="C26" s="13">
        <v>42795</v>
      </c>
      <c r="D26" s="13">
        <v>42825</v>
      </c>
      <c r="E26" s="14">
        <v>3920.67</v>
      </c>
      <c r="F26" s="9" t="s">
        <v>8</v>
      </c>
      <c r="H26" s="13">
        <v>42887</v>
      </c>
      <c r="I26" s="13">
        <v>42916</v>
      </c>
      <c r="J26" s="14">
        <v>-654.8699999999999</v>
      </c>
      <c r="K26" s="9" t="s">
        <v>48</v>
      </c>
      <c r="M26" s="15">
        <f t="shared" si="0"/>
        <v>3265.8</v>
      </c>
    </row>
    <row r="27" spans="1:13" ht="15.75">
      <c r="A27" s="12" t="s">
        <v>31</v>
      </c>
      <c r="B27" s="10">
        <v>1811108822</v>
      </c>
      <c r="C27" s="13">
        <v>42795</v>
      </c>
      <c r="D27" s="13">
        <v>42825</v>
      </c>
      <c r="E27" s="14">
        <v>72275.07</v>
      </c>
      <c r="F27" s="9" t="s">
        <v>11</v>
      </c>
      <c r="H27" s="13">
        <v>42887</v>
      </c>
      <c r="I27" s="13">
        <v>42916</v>
      </c>
      <c r="J27" s="14">
        <v>25763.3</v>
      </c>
      <c r="K27" s="9" t="s">
        <v>49</v>
      </c>
      <c r="M27" s="15">
        <f t="shared" si="0"/>
        <v>98038.37000000001</v>
      </c>
    </row>
    <row r="28" spans="1:13" ht="15.75">
      <c r="A28" s="12" t="s">
        <v>37</v>
      </c>
      <c r="B28" s="10">
        <v>1033285010</v>
      </c>
      <c r="C28" s="13">
        <v>42795</v>
      </c>
      <c r="D28" s="13">
        <v>42825</v>
      </c>
      <c r="E28" s="14">
        <v>108545.3</v>
      </c>
      <c r="F28" s="9" t="s">
        <v>8</v>
      </c>
      <c r="H28" s="13">
        <v>42887</v>
      </c>
      <c r="I28" s="13">
        <v>42916</v>
      </c>
      <c r="J28" s="14">
        <v>6023.959999999992</v>
      </c>
      <c r="K28" s="9" t="s">
        <v>48</v>
      </c>
      <c r="M28" s="15">
        <f t="shared" si="0"/>
        <v>114569.26</v>
      </c>
    </row>
    <row r="29" spans="1:13" ht="15.75">
      <c r="A29" s="12" t="s">
        <v>32</v>
      </c>
      <c r="B29" s="10">
        <v>1306897681</v>
      </c>
      <c r="C29" s="13">
        <v>42795</v>
      </c>
      <c r="D29" s="13">
        <v>42825</v>
      </c>
      <c r="E29" s="14">
        <v>99122.64</v>
      </c>
      <c r="F29" s="9" t="s">
        <v>11</v>
      </c>
      <c r="H29" s="13">
        <v>42887</v>
      </c>
      <c r="I29" s="13">
        <v>42916</v>
      </c>
      <c r="J29" s="14">
        <v>16956.75</v>
      </c>
      <c r="K29" s="9" t="s">
        <v>49</v>
      </c>
      <c r="M29" s="15">
        <f t="shared" si="0"/>
        <v>116079.39</v>
      </c>
    </row>
    <row r="30" spans="1:13" ht="15.75">
      <c r="A30" s="12" t="s">
        <v>43</v>
      </c>
      <c r="B30" s="10">
        <v>1003067679</v>
      </c>
      <c r="C30" s="13">
        <v>42795</v>
      </c>
      <c r="D30" s="13">
        <v>42825</v>
      </c>
      <c r="E30" s="14">
        <v>88776.83</v>
      </c>
      <c r="F30" s="9" t="s">
        <v>11</v>
      </c>
      <c r="H30" s="13">
        <v>42887</v>
      </c>
      <c r="I30" s="13">
        <v>42916</v>
      </c>
      <c r="J30" s="14">
        <v>13989.330000000002</v>
      </c>
      <c r="K30" s="9" t="s">
        <v>49</v>
      </c>
      <c r="M30" s="15">
        <f t="shared" si="0"/>
        <v>102766.16</v>
      </c>
    </row>
    <row r="31" spans="1:13" ht="15.75">
      <c r="A31" s="12" t="s">
        <v>44</v>
      </c>
      <c r="B31" s="10">
        <v>1750532321</v>
      </c>
      <c r="C31" s="13">
        <v>42795</v>
      </c>
      <c r="D31" s="13">
        <v>42825</v>
      </c>
      <c r="E31" s="14">
        <v>30963.34</v>
      </c>
      <c r="F31" s="9" t="s">
        <v>8</v>
      </c>
      <c r="H31" s="13">
        <v>42887</v>
      </c>
      <c r="I31" s="13">
        <v>42916</v>
      </c>
      <c r="J31" s="14">
        <v>6602.48</v>
      </c>
      <c r="K31" s="9" t="s">
        <v>48</v>
      </c>
      <c r="M31" s="15">
        <f t="shared" si="0"/>
        <v>37565.82</v>
      </c>
    </row>
    <row r="32" spans="1:13" ht="15.75">
      <c r="A32" s="12" t="s">
        <v>33</v>
      </c>
      <c r="B32" s="10">
        <v>1366446767</v>
      </c>
      <c r="C32" s="13">
        <v>42795</v>
      </c>
      <c r="D32" s="13">
        <v>42825</v>
      </c>
      <c r="E32" s="14">
        <v>50858.77</v>
      </c>
      <c r="F32" s="9" t="s">
        <v>11</v>
      </c>
      <c r="H32" s="13">
        <v>42887</v>
      </c>
      <c r="I32" s="13">
        <v>42916</v>
      </c>
      <c r="J32" s="14">
        <v>-14825.849999999999</v>
      </c>
      <c r="K32" s="9" t="s">
        <v>49</v>
      </c>
      <c r="M32" s="15">
        <f t="shared" si="0"/>
        <v>36032.92</v>
      </c>
    </row>
    <row r="33" spans="1:13" ht="15.75">
      <c r="A33" s="12" t="s">
        <v>34</v>
      </c>
      <c r="B33" s="10">
        <v>1164512083</v>
      </c>
      <c r="C33" s="13">
        <v>42795</v>
      </c>
      <c r="D33" s="13">
        <v>42825</v>
      </c>
      <c r="E33" s="14">
        <v>21200.91</v>
      </c>
      <c r="F33" s="9" t="s">
        <v>8</v>
      </c>
      <c r="H33" s="13">
        <v>42887</v>
      </c>
      <c r="I33" s="13">
        <v>42916</v>
      </c>
      <c r="J33" s="14">
        <v>6365.830000000002</v>
      </c>
      <c r="K33" s="9" t="s">
        <v>48</v>
      </c>
      <c r="M33" s="15">
        <f t="shared" si="0"/>
        <v>27566.74</v>
      </c>
    </row>
    <row r="34" spans="1:13" ht="15.75">
      <c r="A34" s="12" t="s">
        <v>35</v>
      </c>
      <c r="B34" s="10">
        <v>1760455687</v>
      </c>
      <c r="C34" s="13">
        <v>42795</v>
      </c>
      <c r="D34" s="13">
        <v>42825</v>
      </c>
      <c r="E34" s="14">
        <v>50768.87</v>
      </c>
      <c r="F34" s="9" t="s">
        <v>8</v>
      </c>
      <c r="H34" s="13">
        <v>42887</v>
      </c>
      <c r="I34" s="13">
        <v>42916</v>
      </c>
      <c r="J34" s="14">
        <v>2311.6800000000003</v>
      </c>
      <c r="K34" s="9" t="s">
        <v>48</v>
      </c>
      <c r="M34" s="15">
        <f t="shared" si="0"/>
        <v>53080.55</v>
      </c>
    </row>
    <row r="35" spans="1:13" ht="15.75">
      <c r="A35" s="12" t="s">
        <v>36</v>
      </c>
      <c r="B35" s="10">
        <v>1902846546</v>
      </c>
      <c r="C35" s="13">
        <v>42795</v>
      </c>
      <c r="D35" s="13">
        <v>42825</v>
      </c>
      <c r="E35" s="14">
        <v>25823.6</v>
      </c>
      <c r="F35" s="9" t="s">
        <v>8</v>
      </c>
      <c r="H35" s="13">
        <v>42887</v>
      </c>
      <c r="I35" s="13">
        <v>42916</v>
      </c>
      <c r="J35" s="14">
        <v>606.2000000000007</v>
      </c>
      <c r="K35" s="9" t="s">
        <v>48</v>
      </c>
      <c r="M35" s="15">
        <f t="shared" si="0"/>
        <v>26429.8</v>
      </c>
    </row>
    <row r="36" spans="1:13" ht="15.75">
      <c r="A36" s="12" t="s">
        <v>41</v>
      </c>
      <c r="B36" s="10">
        <v>1073674040</v>
      </c>
      <c r="C36" s="13">
        <v>42795</v>
      </c>
      <c r="D36" s="13">
        <v>42825</v>
      </c>
      <c r="E36" s="14">
        <v>69079.12</v>
      </c>
      <c r="F36" s="9" t="s">
        <v>11</v>
      </c>
      <c r="H36" s="13">
        <v>42887</v>
      </c>
      <c r="I36" s="13">
        <v>42916</v>
      </c>
      <c r="J36" s="14">
        <v>-6828.309999999998</v>
      </c>
      <c r="K36" s="9" t="s">
        <v>49</v>
      </c>
      <c r="M36" s="15">
        <f t="shared" si="0"/>
        <v>62250.81</v>
      </c>
    </row>
    <row r="37" spans="1:13" ht="15.75">
      <c r="A37" s="12" t="s">
        <v>22</v>
      </c>
      <c r="B37" s="10">
        <v>1740211028</v>
      </c>
      <c r="C37" s="13">
        <v>42795</v>
      </c>
      <c r="D37" s="13">
        <v>42825</v>
      </c>
      <c r="E37" s="14">
        <v>44806.26</v>
      </c>
      <c r="F37" s="9" t="s">
        <v>11</v>
      </c>
      <c r="H37" s="13">
        <v>42887</v>
      </c>
      <c r="I37" s="13">
        <v>42916</v>
      </c>
      <c r="J37" s="14">
        <v>-6486.730000000003</v>
      </c>
      <c r="K37" s="9" t="s">
        <v>49</v>
      </c>
      <c r="M37" s="15">
        <f t="shared" si="0"/>
        <v>38319.53</v>
      </c>
    </row>
    <row r="38" spans="1:13" ht="15.75">
      <c r="A38" s="12" t="s">
        <v>45</v>
      </c>
      <c r="B38" s="10">
        <v>1225033814</v>
      </c>
      <c r="C38" s="13">
        <v>42795</v>
      </c>
      <c r="D38" s="13">
        <v>42825</v>
      </c>
      <c r="E38" s="14">
        <v>225265.63</v>
      </c>
      <c r="F38" s="9" t="s">
        <v>11</v>
      </c>
      <c r="H38" s="13">
        <v>42887</v>
      </c>
      <c r="I38" s="13">
        <v>42916</v>
      </c>
      <c r="J38" s="14">
        <v>12019.92</v>
      </c>
      <c r="K38" s="9" t="s">
        <v>49</v>
      </c>
      <c r="M38" s="15">
        <f t="shared" si="0"/>
        <v>237285.55000000002</v>
      </c>
    </row>
    <row r="39" spans="1:13" ht="15.75">
      <c r="A39" s="12" t="s">
        <v>30</v>
      </c>
      <c r="B39" s="10">
        <v>1356305395</v>
      </c>
      <c r="C39" s="13">
        <v>42795</v>
      </c>
      <c r="D39" s="13">
        <v>42825</v>
      </c>
      <c r="E39" s="14">
        <v>27196.32</v>
      </c>
      <c r="F39" s="9" t="s">
        <v>11</v>
      </c>
      <c r="H39" s="13">
        <v>42887</v>
      </c>
      <c r="I39" s="13">
        <v>42916</v>
      </c>
      <c r="J39" s="14">
        <v>429.22000000000116</v>
      </c>
      <c r="K39" s="9" t="s">
        <v>49</v>
      </c>
      <c r="M39" s="15">
        <f t="shared" si="0"/>
        <v>27625.54</v>
      </c>
    </row>
    <row r="40" spans="1:13" ht="15.75">
      <c r="A40" s="12" t="s">
        <v>46</v>
      </c>
      <c r="B40" s="10">
        <v>1760485221</v>
      </c>
      <c r="C40" s="13">
        <v>42795</v>
      </c>
      <c r="D40" s="13">
        <v>42825</v>
      </c>
      <c r="E40" s="14">
        <v>28739.19</v>
      </c>
      <c r="F40" s="9" t="s">
        <v>11</v>
      </c>
      <c r="H40" s="13">
        <v>42887</v>
      </c>
      <c r="I40" s="13">
        <v>42916</v>
      </c>
      <c r="J40" s="14">
        <v>2140.260000000002</v>
      </c>
      <c r="K40" s="9" t="s">
        <v>49</v>
      </c>
      <c r="M40" s="15">
        <f t="shared" si="0"/>
        <v>30879.45</v>
      </c>
    </row>
    <row r="41" spans="1:13" ht="15.75">
      <c r="A41" s="12" t="s">
        <v>38</v>
      </c>
      <c r="B41" s="10">
        <v>1710927231</v>
      </c>
      <c r="C41" s="13">
        <v>42795</v>
      </c>
      <c r="D41" s="13">
        <v>42825</v>
      </c>
      <c r="E41" s="14">
        <v>100895.48</v>
      </c>
      <c r="F41" s="9" t="s">
        <v>11</v>
      </c>
      <c r="H41" s="13">
        <v>42887</v>
      </c>
      <c r="I41" s="13">
        <v>42916</v>
      </c>
      <c r="J41" s="14">
        <v>-9358.95</v>
      </c>
      <c r="K41" s="9" t="s">
        <v>49</v>
      </c>
      <c r="M41" s="15">
        <f t="shared" si="0"/>
        <v>91536.53</v>
      </c>
    </row>
    <row r="42" spans="1:13" ht="15.75">
      <c r="A42" s="12" t="s">
        <v>39</v>
      </c>
      <c r="B42" s="10">
        <v>1922009448</v>
      </c>
      <c r="C42" s="13">
        <v>42795</v>
      </c>
      <c r="D42" s="13">
        <v>42825</v>
      </c>
      <c r="E42" s="14">
        <v>28335.06</v>
      </c>
      <c r="F42" s="9" t="s">
        <v>11</v>
      </c>
      <c r="H42" s="13">
        <v>42887</v>
      </c>
      <c r="I42" s="13">
        <v>42916</v>
      </c>
      <c r="J42" s="14">
        <v>88.5099999999984</v>
      </c>
      <c r="K42" s="9" t="s">
        <v>49</v>
      </c>
      <c r="M42" s="15">
        <f t="shared" si="0"/>
        <v>28423.57</v>
      </c>
    </row>
    <row r="43" spans="1:13" ht="15.75">
      <c r="A43" s="12" t="s">
        <v>40</v>
      </c>
      <c r="B43" s="10">
        <v>1295708683</v>
      </c>
      <c r="C43" s="13">
        <v>42795</v>
      </c>
      <c r="D43" s="13">
        <v>42825</v>
      </c>
      <c r="E43" s="14">
        <v>40168.13</v>
      </c>
      <c r="F43" s="9" t="s">
        <v>8</v>
      </c>
      <c r="H43" s="13">
        <v>42887</v>
      </c>
      <c r="I43" s="13">
        <v>42916</v>
      </c>
      <c r="J43" s="14">
        <v>3108.4200000000055</v>
      </c>
      <c r="K43" s="9" t="s">
        <v>48</v>
      </c>
      <c r="M43" s="15">
        <f t="shared" si="0"/>
        <v>43276.55</v>
      </c>
    </row>
    <row r="45" spans="2:13" ht="15.75">
      <c r="B45" s="5"/>
      <c r="C45" s="17" t="s">
        <v>47</v>
      </c>
      <c r="D45" s="19"/>
      <c r="E45" s="15">
        <f>SUM(E6:E44)</f>
        <v>2037999.9900000005</v>
      </c>
      <c r="H45" s="17" t="s">
        <v>47</v>
      </c>
      <c r="I45" s="19"/>
      <c r="J45" s="15">
        <f>SUM(J6:J44)</f>
        <v>-1.2732925824820995E-11</v>
      </c>
      <c r="M45" s="15">
        <f>SUM(M6:M44)</f>
        <v>2037999.99</v>
      </c>
    </row>
    <row r="46" ht="15.75">
      <c r="B46" s="5"/>
    </row>
    <row r="47" spans="1:2" ht="15.75">
      <c r="A47" s="5" t="s">
        <v>53</v>
      </c>
      <c r="B47" s="5"/>
    </row>
  </sheetData>
  <sheetProtection/>
  <mergeCells count="4">
    <mergeCell ref="A4:F4"/>
    <mergeCell ref="H4:K4"/>
    <mergeCell ref="H45:I45"/>
    <mergeCell ref="C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Fridley, Clinton  (HCA)</dc:creator>
  <cp:keywords/>
  <dc:description/>
  <cp:lastModifiedBy>Steers, Andrew (HCA)</cp:lastModifiedBy>
  <dcterms:created xsi:type="dcterms:W3CDTF">2017-02-23T23:55:59Z</dcterms:created>
  <dcterms:modified xsi:type="dcterms:W3CDTF">2017-06-14T22:23:20Z</dcterms:modified>
  <cp:category/>
  <cp:version/>
  <cp:contentType/>
  <cp:contentStatus/>
</cp:coreProperties>
</file>